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'Sheet1'!$A$1:$G$127</definedName>
  </definedNames>
  <calcPr fullCalcOnLoad="1"/>
</workbook>
</file>

<file path=xl/sharedStrings.xml><?xml version="1.0" encoding="utf-8"?>
<sst xmlns="http://schemas.openxmlformats.org/spreadsheetml/2006/main" count="247" uniqueCount="126">
  <si>
    <t>№</t>
  </si>
  <si>
    <t>Местоположение (дефектен участък)</t>
  </si>
  <si>
    <t>Описание на дефекта</t>
  </si>
  <si>
    <t>Площ</t>
  </si>
  <si>
    <t>Бр.</t>
  </si>
  <si>
    <r>
      <t>м</t>
    </r>
    <r>
      <rPr>
        <vertAlign val="superscript"/>
        <sz val="12"/>
        <rFont val="Times New Roman"/>
        <family val="1"/>
      </rPr>
      <t>3</t>
    </r>
  </si>
  <si>
    <r>
      <t>м</t>
    </r>
    <r>
      <rPr>
        <vertAlign val="superscript"/>
        <sz val="12"/>
        <rFont val="Times New Roman"/>
        <family val="1"/>
      </rPr>
      <t>2</t>
    </r>
  </si>
  <si>
    <r>
      <t>м</t>
    </r>
    <r>
      <rPr>
        <vertAlign val="superscript"/>
        <sz val="12"/>
        <rFont val="Times New Roman"/>
        <family val="1"/>
      </rPr>
      <t>1</t>
    </r>
  </si>
  <si>
    <t>Мярка</t>
  </si>
  <si>
    <t>1.1</t>
  </si>
  <si>
    <t>Полагане на бетон клас В35 с дебелина 25см.</t>
  </si>
  <si>
    <t>т</t>
  </si>
  <si>
    <t xml:space="preserve">общо             </t>
  </si>
  <si>
    <t xml:space="preserve">Изготвили: </t>
  </si>
  <si>
    <t xml:space="preserve">Специалист „СК”: </t>
  </si>
  <si>
    <t>/Цеветомир Маринов/</t>
  </si>
  <si>
    <t>Р-л Сектор„СК”:</t>
  </si>
  <si>
    <t>Единична цена, лв</t>
  </si>
  <si>
    <t>Стойност на СМР</t>
  </si>
  <si>
    <t>КОЛИЧЕСТВЕНO СТОЙНОСТНА  СМЕТКА</t>
  </si>
  <si>
    <t>Общо</t>
  </si>
  <si>
    <t>Съгласувал:</t>
  </si>
  <si>
    <t xml:space="preserve">                            Н-к Цех „ХТС и СК”:</t>
  </si>
  <si>
    <t>Асфалтиране и ремонт на локални дефекти (дупки) по пътните настилки на ведомствените пътища на “АЕЦ Козлодуй”</t>
  </si>
  <si>
    <t>Непредвидени 10% от общата стойност</t>
  </si>
  <si>
    <t>Доставка и монтаж на водещи ивици</t>
  </si>
  <si>
    <t>Полагане на порьозен асфалтобетон за оформяне на наклони</t>
  </si>
  <si>
    <t>Дупка за изкърпване - 4 см</t>
  </si>
  <si>
    <t>Площадка между склад "Двигатели" и ДГС GZ</t>
  </si>
  <si>
    <t>1.2</t>
  </si>
  <si>
    <t>Площадка източно от СВО</t>
  </si>
  <si>
    <t>Разбиване на бетонова настилка</t>
  </si>
  <si>
    <t>Натоварване и извозване на бетонови отпадъци на 15 км.</t>
  </si>
  <si>
    <t>Обратен насип от трошенокаменна настилка ( и уплътняване)</t>
  </si>
  <si>
    <t>1.3</t>
  </si>
  <si>
    <t>Бетонова площадка западно от Аргонова и Кислородна станция</t>
  </si>
  <si>
    <t xml:space="preserve">Почистване на улични оттоци (от наноси) и проверка на проводимоста </t>
  </si>
  <si>
    <t>бр.</t>
  </si>
  <si>
    <t>Повдигане на съществуваща решетка за уличен отток</t>
  </si>
  <si>
    <t>Паркинг пред Административна сграда ЕП-2</t>
  </si>
  <si>
    <t xml:space="preserve">Разрушен износващ пласт 4см. </t>
  </si>
  <si>
    <t>1.4</t>
  </si>
  <si>
    <t>Обособена площадка до транспортно хале ТХ-102</t>
  </si>
  <si>
    <t>2.1</t>
  </si>
  <si>
    <t>Ирязване на шлиц с ширина 1м в стара асфалтобетонна настилка (за създаване  на плавен преход между старата и новата настилка)</t>
  </si>
  <si>
    <t>Разбиване на видим бетонов бордюр (монолитен)</t>
  </si>
  <si>
    <t xml:space="preserve">Полагане на плътна асфалтобетоннова смес - 4см.  върху бетонова основа </t>
  </si>
  <si>
    <t>Полагане на порьозен асфалтобетон - 4см. (за оформяне на наклони</t>
  </si>
  <si>
    <t xml:space="preserve">Обособена площадка до транспортен коридор СК-3 </t>
  </si>
  <si>
    <t>2.2</t>
  </si>
  <si>
    <t>Машинен изкоп земни маси</t>
  </si>
  <si>
    <t>Уплътняване на земна основа</t>
  </si>
  <si>
    <t>Натоварване и извозване на земни маси на 15 км.</t>
  </si>
  <si>
    <t>2.3</t>
  </si>
  <si>
    <t>Полагане на видими бетонови бордюри 500/300/150</t>
  </si>
  <si>
    <t xml:space="preserve">Полагане на плътна асфалтобетоннова смес - 6см.  върху бетонова основа </t>
  </si>
  <si>
    <t xml:space="preserve">Обособен подход за хале (ТХ-103 )на транспортни средства </t>
  </si>
  <si>
    <t>Портал за транспортни средства на запад от СК-3 (от транспортен портал запад СК-3 до сграда ВиК-ВКО110)</t>
  </si>
  <si>
    <t>2.4</t>
  </si>
  <si>
    <t xml:space="preserve">Полагане на плътна асфалтобетоннова смес - 4см.   </t>
  </si>
  <si>
    <t>3.1</t>
  </si>
  <si>
    <t>3.2</t>
  </si>
  <si>
    <t>4. Ведомствен път от  КПП Запад до КПП Обзор</t>
  </si>
  <si>
    <t>4.1</t>
  </si>
  <si>
    <t xml:space="preserve">Геодезическо заснемане ( за избор на подходяща нивелета) </t>
  </si>
  <si>
    <t xml:space="preserve">Нивелетно фрезоване ( за достигане на проектни нива) включително и извозване на фрезованата смес на 15 км </t>
  </si>
  <si>
    <t>Профилиране (оформяне) на пътен банкет</t>
  </si>
  <si>
    <t>Насипване (оформяне) на пътен банкет с непресята минерална фракция</t>
  </si>
  <si>
    <t>Машинен изкоп земни маси за оформяне на отводнителна канавка</t>
  </si>
  <si>
    <t>Полагане на порьозен асфалтобетон за оформяне на нивелета (съгласно геодезичното заснемане)</t>
  </si>
  <si>
    <t>Ведомствен път</t>
  </si>
  <si>
    <t>Вход Логистика на запасите</t>
  </si>
  <si>
    <t>5. Път за извозване на ЯГ и ОЯГ. </t>
  </si>
  <si>
    <t>5.1</t>
  </si>
  <si>
    <t xml:space="preserve">Полагане на плътна асфалтобетонова смес - 6см.   </t>
  </si>
  <si>
    <t xml:space="preserve">Полагане на плътна асфалтобетонова смес - 4см.   </t>
  </si>
  <si>
    <t>Полагане на плътна асфалтобетонова смес  върху бетонова основа - 6см.</t>
  </si>
  <si>
    <t>Полагане на плътна асфалтобетонова смес  върху бетонова основа - 6см</t>
  </si>
  <si>
    <t xml:space="preserve">Почистване на пътна мантинела и стоманените детайли до метален блясък </t>
  </si>
  <si>
    <t>АКЗ на пътна мантинела /грундиране/</t>
  </si>
  <si>
    <t xml:space="preserve">Доставка и монтаж на светлоотразители за пътна мантинела </t>
  </si>
  <si>
    <t xml:space="preserve">Почистване на наноси около пътна мантинела   </t>
  </si>
  <si>
    <t>Ремонт пътни мантинели от мост Тежки товари БПС до Пристанище</t>
  </si>
  <si>
    <t>5.2</t>
  </si>
  <si>
    <t xml:space="preserve">Доставка и монтаж на стълб за мантинела (включително изкопа и бетона) </t>
  </si>
  <si>
    <t>Път за ЯГ от бетонов възел "Заводски строежи - Козлодуй" АД" към АЕЦ Козлодуй</t>
  </si>
  <si>
    <t>5.3</t>
  </si>
  <si>
    <t>6.1</t>
  </si>
  <si>
    <t>Рязане на бетонова настилка с /диамантен диск/</t>
  </si>
  <si>
    <t>Кофраж за отводнителна канавка</t>
  </si>
  <si>
    <t>кг.</t>
  </si>
  <si>
    <t>Доставка и монтаж на пресована решетка (скара) 50х5мм. за високо натоварване, горещо поцинкована (ширина на решетката 45см.)</t>
  </si>
  <si>
    <t>Доставка и монтаж на водач (ограничител) метален профил (ъглов) L 50/50/5  за отводнителна решетка (мустаци ф8 през 30см.)</t>
  </si>
  <si>
    <t>Полагане на порьозен асфалтобетон (за оформяне на наклони)</t>
  </si>
  <si>
    <t>Паркинг източно от Оперативен паркинг ЕП-2</t>
  </si>
  <si>
    <t>7.  Оперативен паркинг ЕП-2 </t>
  </si>
  <si>
    <t>Доставка и монтаж на пресована решетка (скара) 50х5мм. за високо натоварване, горещо поцинкована (ширина на решетката55см.)</t>
  </si>
  <si>
    <t>Запечатване на пукнатини</t>
  </si>
  <si>
    <t>Път за ЯГ от КПП-6 до ВЕЦ на ТК-1</t>
  </si>
  <si>
    <t>7.1</t>
  </si>
  <si>
    <t>Разбиване на бетонова настилка (на подход за към паркинг)</t>
  </si>
  <si>
    <t xml:space="preserve">Полагане на плътна асфалтобетонова смес (за оформяне подход към паркинг) - 6см.   </t>
  </si>
  <si>
    <t>Заготовка доставка и мотаж на армировка ф10</t>
  </si>
  <si>
    <t>Почистване от наноси на линеен отводнител</t>
  </si>
  <si>
    <t>Натоварване и извозване на  наноси (земни маси) 15км.</t>
  </si>
  <si>
    <t>Бетон В20 за канавка (дъно, стени и нарушена настилка около канавка)</t>
  </si>
  <si>
    <t>Заготовка доставка и мотаж на армировка ф 10</t>
  </si>
  <si>
    <t>Път за ЯГ от мост Тежки товари БПС до Пристанище</t>
  </si>
  <si>
    <t>Боядисване на пътна мантинела със сребърен феролит (ПФ-14)</t>
  </si>
  <si>
    <t>Натоварване и извозване на земни маси на 10 км.</t>
  </si>
  <si>
    <t>Натоварване и извозване на наноси на 10 км.</t>
  </si>
  <si>
    <t>Бетон В20 за канавка</t>
  </si>
  <si>
    <t>Обратен насип от трошено-каменна фракция и уплътняване ( около ново изградена канавка)</t>
  </si>
  <si>
    <r>
      <t>Кофраж за</t>
    </r>
    <r>
      <rPr>
        <sz val="12"/>
        <rFont val="Times New Roman"/>
        <family val="1"/>
      </rPr>
      <t xml:space="preserve"> отводнителна канавка</t>
    </r>
  </si>
  <si>
    <t>Линеен отводнител Оперативен паркинг ЕП-2</t>
  </si>
  <si>
    <t xml:space="preserve">Демонтаж на (метална) предпазна решетка за линеен отводнител и  водач (ограничител) от  профил (ъглов) </t>
  </si>
  <si>
    <r>
      <t>Подливка на профила с цименто пясъчен разтвор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(L 50/50/5)</t>
    </r>
  </si>
  <si>
    <t>8. Път за извозване на ЯГ и ОЯГ</t>
  </si>
  <si>
    <t>8.1</t>
  </si>
  <si>
    <t xml:space="preserve">                          / Ст. Христакиев  /</t>
  </si>
  <si>
    <t xml:space="preserve">                  / Румен Поповски /</t>
  </si>
  <si>
    <t xml:space="preserve">                    / Петър Цаков  /</t>
  </si>
  <si>
    <t xml:space="preserve"> 1. На територията на ЕП-2                                                                                </t>
  </si>
  <si>
    <t xml:space="preserve">2. На територията на ЕП-2                                                                              </t>
  </si>
  <si>
    <t xml:space="preserve">3. На територията на Логистика на запасите                                                                    </t>
  </si>
  <si>
    <t>6. Паркинг източно от Оперативен паркинг ЕП-2 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</si>
</sst>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46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2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top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top" wrapText="1"/>
    </xf>
    <xf numFmtId="0" fontId="1" fillId="0" borderId="22" xfId="0" applyFont="1" applyBorder="1" applyAlignment="1">
      <alignment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 shrinkToFit="1"/>
    </xf>
    <xf numFmtId="0" fontId="1" fillId="0" borderId="12" xfId="0" applyFont="1" applyFill="1" applyBorder="1" applyAlignment="1">
      <alignment horizontal="left" vertical="top" wrapText="1" shrinkToFi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 shrinkToFit="1"/>
    </xf>
    <xf numFmtId="0" fontId="1" fillId="0" borderId="20" xfId="0" applyFont="1" applyFill="1" applyBorder="1" applyAlignment="1">
      <alignment horizontal="left" vertical="top" wrapText="1" shrinkToFi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2" fontId="3" fillId="0" borderId="34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SheetLayoutView="100" zoomScalePageLayoutView="0" workbookViewId="0" topLeftCell="A94">
      <selection activeCell="J12" sqref="J12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49.7109375" style="0" customWidth="1"/>
    <col min="4" max="4" width="5.00390625" style="0" customWidth="1"/>
    <col min="5" max="5" width="8.28125" style="0" customWidth="1"/>
    <col min="6" max="6" width="11.28125" style="0" customWidth="1"/>
    <col min="7" max="7" width="16.28125" style="0" customWidth="1"/>
  </cols>
  <sheetData>
    <row r="1" spans="1:7" ht="18" customHeight="1">
      <c r="A1" s="1"/>
      <c r="D1" s="110"/>
      <c r="E1" s="110"/>
      <c r="F1" s="110"/>
      <c r="G1" s="110"/>
    </row>
    <row r="2" ht="17.25" customHeight="1">
      <c r="A2" s="2"/>
    </row>
    <row r="3" ht="14.25" customHeight="1" hidden="1">
      <c r="A3" s="2"/>
    </row>
    <row r="4" spans="1:7" ht="20.25">
      <c r="A4" s="2"/>
      <c r="B4" s="111" t="s">
        <v>19</v>
      </c>
      <c r="C4" s="111"/>
      <c r="D4" s="111"/>
      <c r="E4" s="111"/>
      <c r="F4" s="111"/>
      <c r="G4" s="111"/>
    </row>
    <row r="5" ht="20.25">
      <c r="A5" s="2"/>
    </row>
    <row r="6" spans="1:7" ht="28.5" customHeight="1">
      <c r="A6" s="112" t="s">
        <v>23</v>
      </c>
      <c r="B6" s="112"/>
      <c r="C6" s="112"/>
      <c r="D6" s="112"/>
      <c r="E6" s="112"/>
      <c r="F6" s="112"/>
      <c r="G6" s="112"/>
    </row>
    <row r="7" ht="15.75">
      <c r="A7" s="3"/>
    </row>
    <row r="8" ht="0.75" customHeight="1" thickBot="1">
      <c r="A8" s="3"/>
    </row>
    <row r="9" spans="1:7" ht="15.75" customHeight="1">
      <c r="A9" s="113" t="s">
        <v>0</v>
      </c>
      <c r="B9" s="113" t="s">
        <v>1</v>
      </c>
      <c r="C9" s="113" t="s">
        <v>2</v>
      </c>
      <c r="D9" s="115" t="s">
        <v>8</v>
      </c>
      <c r="E9" s="4" t="s">
        <v>3</v>
      </c>
      <c r="F9" s="113" t="s">
        <v>17</v>
      </c>
      <c r="G9" s="113" t="s">
        <v>18</v>
      </c>
    </row>
    <row r="10" spans="1:7" ht="52.5" customHeight="1" thickBot="1">
      <c r="A10" s="114"/>
      <c r="B10" s="114"/>
      <c r="C10" s="114"/>
      <c r="D10" s="116"/>
      <c r="E10" s="5" t="s">
        <v>12</v>
      </c>
      <c r="F10" s="114"/>
      <c r="G10" s="114"/>
    </row>
    <row r="11" spans="1:7" s="6" customFormat="1" ht="29.25" customHeight="1" thickBot="1">
      <c r="A11" s="104" t="s">
        <v>122</v>
      </c>
      <c r="B11" s="105"/>
      <c r="C11" s="105"/>
      <c r="D11" s="105"/>
      <c r="E11" s="105"/>
      <c r="F11" s="55"/>
      <c r="G11" s="95"/>
    </row>
    <row r="12" spans="1:7" s="6" customFormat="1" ht="63.75" thickBot="1">
      <c r="A12" s="56" t="s">
        <v>9</v>
      </c>
      <c r="B12" s="52" t="s">
        <v>28</v>
      </c>
      <c r="C12" s="57" t="s">
        <v>76</v>
      </c>
      <c r="D12" s="54" t="s">
        <v>6</v>
      </c>
      <c r="E12" s="58">
        <v>261</v>
      </c>
      <c r="F12" s="90"/>
      <c r="G12" s="49"/>
    </row>
    <row r="13" spans="1:7" s="6" customFormat="1" ht="47.25">
      <c r="A13" s="73" t="s">
        <v>29</v>
      </c>
      <c r="B13" s="74" t="s">
        <v>30</v>
      </c>
      <c r="C13" s="75" t="s">
        <v>31</v>
      </c>
      <c r="D13" s="71" t="s">
        <v>5</v>
      </c>
      <c r="E13" s="23">
        <v>10</v>
      </c>
      <c r="F13" s="76"/>
      <c r="G13" s="77"/>
    </row>
    <row r="14" spans="1:7" s="6" customFormat="1" ht="31.5">
      <c r="A14" s="31"/>
      <c r="B14" s="32"/>
      <c r="C14" s="33" t="s">
        <v>32</v>
      </c>
      <c r="D14" s="22" t="s">
        <v>5</v>
      </c>
      <c r="E14" s="13">
        <v>10</v>
      </c>
      <c r="F14" s="19"/>
      <c r="G14" s="40"/>
    </row>
    <row r="15" spans="1:7" s="6" customFormat="1" ht="31.5">
      <c r="A15" s="31"/>
      <c r="B15" s="32"/>
      <c r="C15" s="33" t="s">
        <v>33</v>
      </c>
      <c r="D15" s="22" t="s">
        <v>5</v>
      </c>
      <c r="E15" s="13">
        <v>5</v>
      </c>
      <c r="F15" s="19"/>
      <c r="G15" s="40"/>
    </row>
    <row r="16" spans="1:7" s="6" customFormat="1" ht="31.5">
      <c r="A16" s="31"/>
      <c r="B16" s="32"/>
      <c r="C16" s="24" t="s">
        <v>47</v>
      </c>
      <c r="D16" s="22" t="s">
        <v>6</v>
      </c>
      <c r="E16" s="13">
        <v>50</v>
      </c>
      <c r="F16" s="19"/>
      <c r="G16" s="40"/>
    </row>
    <row r="17" spans="1:7" s="6" customFormat="1" ht="32.25" thickBot="1">
      <c r="A17" s="34"/>
      <c r="B17" s="35"/>
      <c r="C17" s="36" t="s">
        <v>77</v>
      </c>
      <c r="D17" s="37" t="s">
        <v>6</v>
      </c>
      <c r="E17" s="20">
        <v>50</v>
      </c>
      <c r="F17" s="38"/>
      <c r="G17" s="62"/>
    </row>
    <row r="18" spans="1:7" s="6" customFormat="1" ht="94.5">
      <c r="A18" s="73" t="s">
        <v>34</v>
      </c>
      <c r="B18" s="74" t="s">
        <v>35</v>
      </c>
      <c r="C18" s="75" t="s">
        <v>25</v>
      </c>
      <c r="D18" s="71" t="s">
        <v>7</v>
      </c>
      <c r="E18" s="23">
        <v>30</v>
      </c>
      <c r="F18" s="76"/>
      <c r="G18" s="77"/>
    </row>
    <row r="19" spans="1:7" s="6" customFormat="1" ht="31.5">
      <c r="A19" s="31"/>
      <c r="B19" s="32"/>
      <c r="C19" s="39" t="s">
        <v>36</v>
      </c>
      <c r="D19" s="13" t="s">
        <v>37</v>
      </c>
      <c r="E19" s="13">
        <v>2</v>
      </c>
      <c r="F19" s="13"/>
      <c r="G19" s="40"/>
    </row>
    <row r="20" spans="1:7" s="6" customFormat="1" ht="31.5">
      <c r="A20" s="31"/>
      <c r="B20" s="32"/>
      <c r="C20" s="41" t="s">
        <v>26</v>
      </c>
      <c r="D20" s="22" t="s">
        <v>11</v>
      </c>
      <c r="E20" s="13">
        <v>11</v>
      </c>
      <c r="F20" s="19"/>
      <c r="G20" s="40"/>
    </row>
    <row r="21" spans="1:7" s="6" customFormat="1" ht="31.5">
      <c r="A21" s="31"/>
      <c r="B21" s="32"/>
      <c r="C21" s="42" t="s">
        <v>76</v>
      </c>
      <c r="D21" s="22" t="s">
        <v>6</v>
      </c>
      <c r="E21" s="13">
        <v>767.4</v>
      </c>
      <c r="F21" s="19"/>
      <c r="G21" s="40"/>
    </row>
    <row r="22" spans="1:7" s="6" customFormat="1" ht="32.25" thickBot="1">
      <c r="A22" s="50"/>
      <c r="B22" s="51"/>
      <c r="C22" s="44" t="s">
        <v>38</v>
      </c>
      <c r="D22" s="46" t="s">
        <v>4</v>
      </c>
      <c r="E22" s="45">
        <v>2</v>
      </c>
      <c r="F22" s="45"/>
      <c r="G22" s="47"/>
    </row>
    <row r="23" spans="1:7" s="6" customFormat="1" ht="63.75" thickBot="1">
      <c r="A23" s="25" t="s">
        <v>41</v>
      </c>
      <c r="B23" s="52" t="s">
        <v>39</v>
      </c>
      <c r="C23" s="53" t="s">
        <v>40</v>
      </c>
      <c r="D23" s="54" t="s">
        <v>6</v>
      </c>
      <c r="E23" s="48">
        <v>215</v>
      </c>
      <c r="F23" s="48"/>
      <c r="G23" s="49"/>
    </row>
    <row r="24" spans="1:7" s="6" customFormat="1" ht="16.5" thickBot="1">
      <c r="A24" s="106" t="s">
        <v>123</v>
      </c>
      <c r="B24" s="107"/>
      <c r="C24" s="107"/>
      <c r="D24" s="107"/>
      <c r="E24" s="107"/>
      <c r="F24" s="48"/>
      <c r="G24" s="49"/>
    </row>
    <row r="25" spans="1:7" s="6" customFormat="1" ht="63">
      <c r="A25" s="25" t="s">
        <v>43</v>
      </c>
      <c r="B25" s="26" t="s">
        <v>42</v>
      </c>
      <c r="C25" s="27" t="s">
        <v>45</v>
      </c>
      <c r="D25" s="28" t="s">
        <v>7</v>
      </c>
      <c r="E25" s="59">
        <v>51</v>
      </c>
      <c r="F25" s="59"/>
      <c r="G25" s="60"/>
    </row>
    <row r="26" spans="1:7" s="6" customFormat="1" ht="31.5">
      <c r="A26" s="31"/>
      <c r="B26" s="41"/>
      <c r="C26" s="33" t="s">
        <v>32</v>
      </c>
      <c r="D26" s="22" t="s">
        <v>5</v>
      </c>
      <c r="E26" s="13">
        <v>3.85</v>
      </c>
      <c r="F26" s="19"/>
      <c r="G26" s="40"/>
    </row>
    <row r="27" spans="1:7" s="6" customFormat="1" ht="63">
      <c r="A27" s="31"/>
      <c r="B27" s="41"/>
      <c r="C27" s="33" t="s">
        <v>44</v>
      </c>
      <c r="D27" s="22" t="s">
        <v>7</v>
      </c>
      <c r="E27" s="63">
        <v>35</v>
      </c>
      <c r="F27" s="63"/>
      <c r="G27" s="40"/>
    </row>
    <row r="28" spans="1:7" s="6" customFormat="1" ht="32.25" thickBot="1">
      <c r="A28" s="34"/>
      <c r="B28" s="61"/>
      <c r="C28" s="36" t="s">
        <v>46</v>
      </c>
      <c r="D28" s="37" t="s">
        <v>6</v>
      </c>
      <c r="E28" s="20">
        <v>308.7</v>
      </c>
      <c r="F28" s="43"/>
      <c r="G28" s="62"/>
    </row>
    <row r="29" spans="1:7" s="6" customFormat="1" ht="78.75">
      <c r="A29" s="25" t="s">
        <v>49</v>
      </c>
      <c r="B29" s="26" t="s">
        <v>48</v>
      </c>
      <c r="C29" s="27" t="s">
        <v>31</v>
      </c>
      <c r="D29" s="28" t="s">
        <v>5</v>
      </c>
      <c r="E29" s="29">
        <v>14</v>
      </c>
      <c r="F29" s="30"/>
      <c r="G29" s="60"/>
    </row>
    <row r="30" spans="1:7" s="6" customFormat="1" ht="31.5">
      <c r="A30" s="65"/>
      <c r="B30" s="41"/>
      <c r="C30" s="33" t="s">
        <v>32</v>
      </c>
      <c r="D30" s="22" t="s">
        <v>5</v>
      </c>
      <c r="E30" s="13">
        <v>14</v>
      </c>
      <c r="F30" s="19"/>
      <c r="G30" s="40"/>
    </row>
    <row r="31" spans="1:7" s="6" customFormat="1" ht="18.75">
      <c r="A31" s="65"/>
      <c r="B31" s="41"/>
      <c r="C31" s="33" t="s">
        <v>50</v>
      </c>
      <c r="D31" s="22" t="s">
        <v>5</v>
      </c>
      <c r="E31" s="13">
        <v>28</v>
      </c>
      <c r="F31" s="19"/>
      <c r="G31" s="40"/>
    </row>
    <row r="32" spans="1:7" s="6" customFormat="1" ht="31.5">
      <c r="A32" s="65"/>
      <c r="B32" s="41"/>
      <c r="C32" s="33" t="s">
        <v>52</v>
      </c>
      <c r="D32" s="22" t="s">
        <v>5</v>
      </c>
      <c r="E32" s="13">
        <v>28</v>
      </c>
      <c r="F32" s="19"/>
      <c r="G32" s="40"/>
    </row>
    <row r="33" spans="1:7" s="6" customFormat="1" ht="18.75">
      <c r="A33" s="65"/>
      <c r="B33" s="41"/>
      <c r="C33" s="33" t="s">
        <v>51</v>
      </c>
      <c r="D33" s="22" t="s">
        <v>6</v>
      </c>
      <c r="E33" s="13">
        <v>70</v>
      </c>
      <c r="F33" s="13"/>
      <c r="G33" s="40"/>
    </row>
    <row r="34" spans="1:7" s="6" customFormat="1" ht="31.5">
      <c r="A34" s="65"/>
      <c r="B34" s="41"/>
      <c r="C34" s="33" t="s">
        <v>33</v>
      </c>
      <c r="D34" s="22" t="s">
        <v>5</v>
      </c>
      <c r="E34" s="13">
        <v>28</v>
      </c>
      <c r="F34" s="19"/>
      <c r="G34" s="40"/>
    </row>
    <row r="35" spans="1:7" s="6" customFormat="1" ht="18.75">
      <c r="A35" s="65"/>
      <c r="B35" s="41"/>
      <c r="C35" s="64" t="s">
        <v>10</v>
      </c>
      <c r="D35" s="22" t="s">
        <v>5</v>
      </c>
      <c r="E35" s="13">
        <f>0.25*70</f>
        <v>17.5</v>
      </c>
      <c r="F35" s="19"/>
      <c r="G35" s="40"/>
    </row>
    <row r="36" spans="1:7" s="6" customFormat="1" ht="31.5">
      <c r="A36" s="65"/>
      <c r="B36" s="41"/>
      <c r="C36" s="41" t="s">
        <v>26</v>
      </c>
      <c r="D36" s="22" t="s">
        <v>11</v>
      </c>
      <c r="E36" s="13">
        <v>25</v>
      </c>
      <c r="F36" s="19"/>
      <c r="G36" s="40"/>
    </row>
    <row r="37" spans="1:7" s="6" customFormat="1" ht="32.25" thickBot="1">
      <c r="A37" s="66"/>
      <c r="B37" s="61"/>
      <c r="C37" s="36" t="s">
        <v>46</v>
      </c>
      <c r="D37" s="37" t="s">
        <v>6</v>
      </c>
      <c r="E37" s="20">
        <v>1125.3</v>
      </c>
      <c r="F37" s="43"/>
      <c r="G37" s="62"/>
    </row>
    <row r="38" spans="1:7" s="6" customFormat="1" ht="94.5">
      <c r="A38" s="25" t="s">
        <v>53</v>
      </c>
      <c r="B38" s="26" t="s">
        <v>56</v>
      </c>
      <c r="C38" s="27" t="s">
        <v>31</v>
      </c>
      <c r="D38" s="28" t="s">
        <v>5</v>
      </c>
      <c r="E38" s="29">
        <v>3</v>
      </c>
      <c r="F38" s="30"/>
      <c r="G38" s="60"/>
    </row>
    <row r="39" spans="1:7" s="6" customFormat="1" ht="31.5">
      <c r="A39" s="31"/>
      <c r="B39" s="41"/>
      <c r="C39" s="33" t="s">
        <v>32</v>
      </c>
      <c r="D39" s="22" t="s">
        <v>5</v>
      </c>
      <c r="E39" s="13">
        <v>3</v>
      </c>
      <c r="F39" s="19"/>
      <c r="G39" s="40"/>
    </row>
    <row r="40" spans="1:7" s="6" customFormat="1" ht="18.75">
      <c r="A40" s="31"/>
      <c r="B40" s="41"/>
      <c r="C40" s="33" t="s">
        <v>50</v>
      </c>
      <c r="D40" s="22" t="s">
        <v>5</v>
      </c>
      <c r="E40" s="13">
        <v>5.5</v>
      </c>
      <c r="F40" s="19"/>
      <c r="G40" s="40"/>
    </row>
    <row r="41" spans="1:7" s="6" customFormat="1" ht="31.5">
      <c r="A41" s="31"/>
      <c r="B41" s="41"/>
      <c r="C41" s="33" t="s">
        <v>52</v>
      </c>
      <c r="D41" s="22" t="s">
        <v>5</v>
      </c>
      <c r="E41" s="13">
        <v>5.5</v>
      </c>
      <c r="F41" s="19"/>
      <c r="G41" s="40"/>
    </row>
    <row r="42" spans="1:7" s="6" customFormat="1" ht="18.75">
      <c r="A42" s="31"/>
      <c r="B42" s="41"/>
      <c r="C42" s="33" t="s">
        <v>51</v>
      </c>
      <c r="D42" s="22" t="s">
        <v>6</v>
      </c>
      <c r="E42" s="13">
        <v>10</v>
      </c>
      <c r="F42" s="13"/>
      <c r="G42" s="40"/>
    </row>
    <row r="43" spans="1:7" s="6" customFormat="1" ht="31.5">
      <c r="A43" s="31"/>
      <c r="B43" s="41"/>
      <c r="C43" s="33" t="s">
        <v>33</v>
      </c>
      <c r="D43" s="22" t="s">
        <v>5</v>
      </c>
      <c r="E43" s="13">
        <v>3</v>
      </c>
      <c r="F43" s="19"/>
      <c r="G43" s="40"/>
    </row>
    <row r="44" spans="1:7" s="6" customFormat="1" ht="18.75">
      <c r="A44" s="68"/>
      <c r="B44" s="41"/>
      <c r="C44" s="64" t="s">
        <v>10</v>
      </c>
      <c r="D44" s="22" t="s">
        <v>5</v>
      </c>
      <c r="E44" s="13">
        <v>2.5</v>
      </c>
      <c r="F44" s="19"/>
      <c r="G44" s="40"/>
    </row>
    <row r="45" spans="1:7" s="6" customFormat="1" ht="31.5">
      <c r="A45" s="68"/>
      <c r="B45" s="41"/>
      <c r="C45" s="24" t="s">
        <v>54</v>
      </c>
      <c r="D45" s="22" t="s">
        <v>7</v>
      </c>
      <c r="E45" s="13">
        <v>25</v>
      </c>
      <c r="F45" s="19"/>
      <c r="G45" s="40"/>
    </row>
    <row r="46" spans="1:7" s="6" customFormat="1" ht="32.25" thickBot="1">
      <c r="A46" s="69"/>
      <c r="B46" s="67"/>
      <c r="C46" s="36" t="s">
        <v>55</v>
      </c>
      <c r="D46" s="37" t="s">
        <v>6</v>
      </c>
      <c r="E46" s="20">
        <v>33</v>
      </c>
      <c r="F46" s="38"/>
      <c r="G46" s="62"/>
    </row>
    <row r="47" spans="1:7" s="6" customFormat="1" ht="157.5">
      <c r="A47" s="25" t="s">
        <v>58</v>
      </c>
      <c r="B47" s="26" t="s">
        <v>57</v>
      </c>
      <c r="C47" s="41" t="s">
        <v>26</v>
      </c>
      <c r="D47" s="22" t="s">
        <v>11</v>
      </c>
      <c r="E47" s="13">
        <v>7</v>
      </c>
      <c r="F47" s="19"/>
      <c r="G47" s="40"/>
    </row>
    <row r="48" spans="1:7" s="6" customFormat="1" ht="19.5" thickBot="1">
      <c r="A48" s="69"/>
      <c r="B48" s="67"/>
      <c r="C48" s="36" t="s">
        <v>75</v>
      </c>
      <c r="D48" s="37" t="s">
        <v>6</v>
      </c>
      <c r="E48" s="20">
        <v>164.5</v>
      </c>
      <c r="F48" s="43"/>
      <c r="G48" s="62"/>
    </row>
    <row r="49" spans="1:7" s="6" customFormat="1" ht="27" customHeight="1" thickBot="1">
      <c r="A49" s="106" t="s">
        <v>124</v>
      </c>
      <c r="B49" s="107"/>
      <c r="C49" s="107"/>
      <c r="D49" s="107"/>
      <c r="E49" s="107"/>
      <c r="F49" s="58"/>
      <c r="G49" s="49"/>
    </row>
    <row r="50" spans="1:7" s="6" customFormat="1" ht="47.25">
      <c r="A50" s="25" t="s">
        <v>60</v>
      </c>
      <c r="B50" s="26" t="s">
        <v>71</v>
      </c>
      <c r="C50" s="26" t="s">
        <v>26</v>
      </c>
      <c r="D50" s="28" t="s">
        <v>11</v>
      </c>
      <c r="E50" s="29">
        <v>15</v>
      </c>
      <c r="F50" s="30"/>
      <c r="G50" s="60"/>
    </row>
    <row r="51" spans="1:7" s="6" customFormat="1" ht="32.25" thickBot="1">
      <c r="A51" s="66" t="s">
        <v>61</v>
      </c>
      <c r="B51" s="67"/>
      <c r="C51" s="36" t="s">
        <v>59</v>
      </c>
      <c r="D51" s="37" t="s">
        <v>6</v>
      </c>
      <c r="E51" s="20">
        <v>350</v>
      </c>
      <c r="F51" s="43"/>
      <c r="G51" s="62"/>
    </row>
    <row r="52" spans="1:7" s="6" customFormat="1" ht="27.75" customHeight="1" thickBot="1">
      <c r="A52" s="108" t="s">
        <v>62</v>
      </c>
      <c r="B52" s="109"/>
      <c r="C52" s="109"/>
      <c r="D52" s="109"/>
      <c r="E52" s="109"/>
      <c r="F52" s="58"/>
      <c r="G52" s="49"/>
    </row>
    <row r="53" spans="1:7" s="6" customFormat="1" ht="31.5">
      <c r="A53" s="25" t="s">
        <v>63</v>
      </c>
      <c r="B53" s="26" t="s">
        <v>70</v>
      </c>
      <c r="C53" s="78" t="s">
        <v>64</v>
      </c>
      <c r="D53" s="28" t="s">
        <v>6</v>
      </c>
      <c r="E53" s="29">
        <v>9500</v>
      </c>
      <c r="F53" s="29"/>
      <c r="G53" s="60"/>
    </row>
    <row r="54" spans="1:7" s="6" customFormat="1" ht="47.25">
      <c r="A54" s="31"/>
      <c r="B54" s="32"/>
      <c r="C54" s="70" t="s">
        <v>65</v>
      </c>
      <c r="D54" s="22" t="s">
        <v>6</v>
      </c>
      <c r="E54" s="13">
        <v>2100</v>
      </c>
      <c r="F54" s="13"/>
      <c r="G54" s="40"/>
    </row>
    <row r="55" spans="1:7" s="6" customFormat="1" ht="18.75">
      <c r="A55" s="31"/>
      <c r="B55" s="32"/>
      <c r="C55" s="70" t="s">
        <v>66</v>
      </c>
      <c r="D55" s="22" t="s">
        <v>6</v>
      </c>
      <c r="E55" s="13">
        <v>910</v>
      </c>
      <c r="F55" s="13"/>
      <c r="G55" s="40"/>
    </row>
    <row r="56" spans="1:7" s="6" customFormat="1" ht="31.5">
      <c r="A56" s="31"/>
      <c r="B56" s="32"/>
      <c r="C56" s="33" t="s">
        <v>52</v>
      </c>
      <c r="D56" s="22" t="s">
        <v>5</v>
      </c>
      <c r="E56" s="13">
        <f>910*0.17</f>
        <v>154.70000000000002</v>
      </c>
      <c r="F56" s="19"/>
      <c r="G56" s="40"/>
    </row>
    <row r="57" spans="1:7" s="6" customFormat="1" ht="31.5">
      <c r="A57" s="31"/>
      <c r="B57" s="32"/>
      <c r="C57" s="70" t="s">
        <v>67</v>
      </c>
      <c r="D57" s="22" t="s">
        <v>5</v>
      </c>
      <c r="E57" s="13">
        <v>45</v>
      </c>
      <c r="F57" s="13"/>
      <c r="G57" s="40"/>
    </row>
    <row r="58" spans="1:7" s="6" customFormat="1" ht="31.5">
      <c r="A58" s="31"/>
      <c r="B58" s="32"/>
      <c r="C58" s="70" t="s">
        <v>68</v>
      </c>
      <c r="D58" s="22" t="s">
        <v>7</v>
      </c>
      <c r="E58" s="13">
        <v>700</v>
      </c>
      <c r="F58" s="13"/>
      <c r="G58" s="40"/>
    </row>
    <row r="59" spans="1:7" s="6" customFormat="1" ht="31.5">
      <c r="A59" s="31"/>
      <c r="B59" s="32"/>
      <c r="C59" s="33" t="s">
        <v>52</v>
      </c>
      <c r="D59" s="22" t="s">
        <v>5</v>
      </c>
      <c r="E59" s="13">
        <v>93</v>
      </c>
      <c r="F59" s="19"/>
      <c r="G59" s="40"/>
    </row>
    <row r="60" spans="1:7" s="6" customFormat="1" ht="31.5">
      <c r="A60" s="31"/>
      <c r="B60" s="32"/>
      <c r="C60" s="41" t="s">
        <v>69</v>
      </c>
      <c r="D60" s="22" t="s">
        <v>11</v>
      </c>
      <c r="E60" s="13">
        <v>95</v>
      </c>
      <c r="F60" s="19"/>
      <c r="G60" s="40"/>
    </row>
    <row r="61" spans="1:7" s="6" customFormat="1" ht="18.75">
      <c r="A61" s="50"/>
      <c r="B61" s="51"/>
      <c r="C61" s="44" t="s">
        <v>75</v>
      </c>
      <c r="D61" s="79" t="s">
        <v>6</v>
      </c>
      <c r="E61" s="72">
        <v>7000</v>
      </c>
      <c r="F61" s="45"/>
      <c r="G61" s="47"/>
    </row>
    <row r="62" spans="1:7" s="6" customFormat="1" ht="18.75">
      <c r="A62" s="50"/>
      <c r="B62" s="51"/>
      <c r="C62" s="92" t="s">
        <v>75</v>
      </c>
      <c r="D62" s="79" t="s">
        <v>6</v>
      </c>
      <c r="E62" s="72">
        <v>2913</v>
      </c>
      <c r="F62" s="86"/>
      <c r="G62" s="47"/>
    </row>
    <row r="63" spans="1:7" s="6" customFormat="1" ht="19.5" thickBot="1">
      <c r="A63" s="34"/>
      <c r="B63" s="35"/>
      <c r="C63" s="80" t="s">
        <v>27</v>
      </c>
      <c r="D63" s="37" t="s">
        <v>6</v>
      </c>
      <c r="E63" s="20">
        <v>50</v>
      </c>
      <c r="F63" s="38"/>
      <c r="G63" s="62"/>
    </row>
    <row r="64" spans="1:7" s="6" customFormat="1" ht="16.5" thickBot="1">
      <c r="A64" s="108" t="s">
        <v>72</v>
      </c>
      <c r="B64" s="109"/>
      <c r="C64" s="109"/>
      <c r="D64" s="109"/>
      <c r="E64" s="109"/>
      <c r="F64" s="82"/>
      <c r="G64" s="83"/>
    </row>
    <row r="65" spans="1:7" s="6" customFormat="1" ht="78.75">
      <c r="A65" s="25" t="s">
        <v>73</v>
      </c>
      <c r="B65" s="26" t="s">
        <v>107</v>
      </c>
      <c r="C65" s="27" t="s">
        <v>74</v>
      </c>
      <c r="D65" s="28" t="s">
        <v>6</v>
      </c>
      <c r="E65" s="29">
        <f>46*8</f>
        <v>368</v>
      </c>
      <c r="F65" s="30"/>
      <c r="G65" s="60"/>
    </row>
    <row r="66" spans="1:7" s="6" customFormat="1" ht="18.75">
      <c r="A66" s="31"/>
      <c r="B66" s="32"/>
      <c r="C66" s="70" t="s">
        <v>66</v>
      </c>
      <c r="D66" s="22" t="s">
        <v>6</v>
      </c>
      <c r="E66" s="13">
        <v>68</v>
      </c>
      <c r="F66" s="23"/>
      <c r="G66" s="40"/>
    </row>
    <row r="67" spans="1:7" s="6" customFormat="1" ht="32.25" thickBot="1">
      <c r="A67" s="34"/>
      <c r="B67" s="35"/>
      <c r="C67" s="36" t="s">
        <v>109</v>
      </c>
      <c r="D67" s="37" t="s">
        <v>5</v>
      </c>
      <c r="E67" s="20">
        <v>68</v>
      </c>
      <c r="F67" s="38"/>
      <c r="G67" s="62"/>
    </row>
    <row r="68" spans="1:7" s="6" customFormat="1" ht="110.25">
      <c r="A68" s="25" t="s">
        <v>83</v>
      </c>
      <c r="B68" s="26" t="s">
        <v>82</v>
      </c>
      <c r="C68" s="84" t="s">
        <v>78</v>
      </c>
      <c r="D68" s="22" t="s">
        <v>6</v>
      </c>
      <c r="E68" s="13">
        <v>188</v>
      </c>
      <c r="F68" s="19"/>
      <c r="G68" s="77"/>
    </row>
    <row r="69" spans="1:7" s="6" customFormat="1" ht="18.75">
      <c r="A69" s="31"/>
      <c r="B69" s="32"/>
      <c r="C69" s="81" t="s">
        <v>79</v>
      </c>
      <c r="D69" s="22" t="s">
        <v>6</v>
      </c>
      <c r="E69" s="13">
        <v>188</v>
      </c>
      <c r="F69" s="19"/>
      <c r="G69" s="40"/>
    </row>
    <row r="70" spans="1:7" s="6" customFormat="1" ht="31.5">
      <c r="A70" s="31"/>
      <c r="B70" s="32"/>
      <c r="C70" s="81" t="s">
        <v>108</v>
      </c>
      <c r="D70" s="22" t="s">
        <v>6</v>
      </c>
      <c r="E70" s="13">
        <v>188</v>
      </c>
      <c r="F70" s="19"/>
      <c r="G70" s="40"/>
    </row>
    <row r="71" spans="1:7" s="6" customFormat="1" ht="31.5">
      <c r="A71" s="31"/>
      <c r="B71" s="32"/>
      <c r="C71" s="81" t="s">
        <v>84</v>
      </c>
      <c r="D71" s="22" t="s">
        <v>37</v>
      </c>
      <c r="E71" s="13">
        <v>1</v>
      </c>
      <c r="F71" s="19"/>
      <c r="G71" s="40"/>
    </row>
    <row r="72" spans="1:7" s="6" customFormat="1" ht="31.5">
      <c r="A72" s="31"/>
      <c r="B72" s="32"/>
      <c r="C72" s="81" t="s">
        <v>80</v>
      </c>
      <c r="D72" s="13" t="s">
        <v>4</v>
      </c>
      <c r="E72" s="13">
        <v>55</v>
      </c>
      <c r="F72" s="19"/>
      <c r="G72" s="40"/>
    </row>
    <row r="73" spans="1:7" s="6" customFormat="1" ht="18.75">
      <c r="A73" s="31"/>
      <c r="B73" s="32"/>
      <c r="C73" s="81" t="s">
        <v>81</v>
      </c>
      <c r="D73" s="22" t="s">
        <v>6</v>
      </c>
      <c r="E73" s="13">
        <v>98</v>
      </c>
      <c r="F73" s="19"/>
      <c r="G73" s="40"/>
    </row>
    <row r="74" spans="1:7" s="6" customFormat="1" ht="19.5" thickBot="1">
      <c r="A74" s="50"/>
      <c r="B74" s="51"/>
      <c r="C74" s="85" t="s">
        <v>110</v>
      </c>
      <c r="D74" s="79" t="s">
        <v>5</v>
      </c>
      <c r="E74" s="72">
        <v>98</v>
      </c>
      <c r="F74" s="86"/>
      <c r="G74" s="47"/>
    </row>
    <row r="75" spans="1:7" s="6" customFormat="1" ht="126">
      <c r="A75" s="25" t="s">
        <v>86</v>
      </c>
      <c r="B75" s="26" t="s">
        <v>85</v>
      </c>
      <c r="C75" s="27" t="s">
        <v>74</v>
      </c>
      <c r="D75" s="28" t="s">
        <v>6</v>
      </c>
      <c r="E75" s="29">
        <f>382*8</f>
        <v>3056</v>
      </c>
      <c r="F75" s="30"/>
      <c r="G75" s="60"/>
    </row>
    <row r="76" spans="1:7" s="6" customFormat="1" ht="18.75">
      <c r="A76" s="31"/>
      <c r="B76" s="32"/>
      <c r="C76" s="70" t="s">
        <v>66</v>
      </c>
      <c r="D76" s="22" t="s">
        <v>6</v>
      </c>
      <c r="E76" s="13">
        <v>300</v>
      </c>
      <c r="F76" s="23"/>
      <c r="G76" s="40"/>
    </row>
    <row r="77" spans="1:7" s="6" customFormat="1" ht="32.25" thickBot="1">
      <c r="A77" s="50"/>
      <c r="B77" s="51"/>
      <c r="C77" s="44" t="s">
        <v>52</v>
      </c>
      <c r="D77" s="79" t="s">
        <v>5</v>
      </c>
      <c r="E77" s="72">
        <v>17</v>
      </c>
      <c r="F77" s="86"/>
      <c r="G77" s="47"/>
    </row>
    <row r="78" spans="1:7" s="6" customFormat="1" ht="16.5" thickBot="1">
      <c r="A78" s="102" t="s">
        <v>125</v>
      </c>
      <c r="B78" s="103"/>
      <c r="C78" s="103"/>
      <c r="D78" s="103"/>
      <c r="E78" s="103"/>
      <c r="F78" s="90"/>
      <c r="G78" s="49"/>
    </row>
    <row r="79" spans="1:7" s="6" customFormat="1" ht="63">
      <c r="A79" s="73" t="s">
        <v>87</v>
      </c>
      <c r="B79" s="74" t="s">
        <v>94</v>
      </c>
      <c r="C79" s="84" t="s">
        <v>88</v>
      </c>
      <c r="D79" s="71" t="s">
        <v>7</v>
      </c>
      <c r="E79" s="23">
        <f>71*2+22*2</f>
        <v>186</v>
      </c>
      <c r="F79" s="76"/>
      <c r="G79" s="77"/>
    </row>
    <row r="80" spans="1:7" s="6" customFormat="1" ht="18.75">
      <c r="A80" s="73"/>
      <c r="B80" s="74"/>
      <c r="C80" s="84" t="s">
        <v>103</v>
      </c>
      <c r="D80" s="71" t="s">
        <v>5</v>
      </c>
      <c r="E80" s="23">
        <v>3.5</v>
      </c>
      <c r="F80" s="76"/>
      <c r="G80" s="77"/>
    </row>
    <row r="81" spans="1:7" s="6" customFormat="1" ht="31.5">
      <c r="A81" s="73"/>
      <c r="B81" s="74"/>
      <c r="C81" s="84" t="s">
        <v>104</v>
      </c>
      <c r="D81" s="71" t="s">
        <v>5</v>
      </c>
      <c r="E81" s="23">
        <v>3.5</v>
      </c>
      <c r="F81" s="76"/>
      <c r="G81" s="77"/>
    </row>
    <row r="82" spans="1:7" s="6" customFormat="1" ht="18.75">
      <c r="A82" s="31"/>
      <c r="B82" s="32"/>
      <c r="C82" s="87" t="s">
        <v>31</v>
      </c>
      <c r="D82" s="71" t="s">
        <v>5</v>
      </c>
      <c r="E82" s="23">
        <v>36.5</v>
      </c>
      <c r="F82" s="76"/>
      <c r="G82" s="77"/>
    </row>
    <row r="83" spans="1:7" s="6" customFormat="1" ht="31.5">
      <c r="A83" s="31"/>
      <c r="B83" s="32"/>
      <c r="C83" s="88" t="s">
        <v>32</v>
      </c>
      <c r="D83" s="22" t="s">
        <v>5</v>
      </c>
      <c r="E83" s="23">
        <v>36.5</v>
      </c>
      <c r="F83" s="19"/>
      <c r="G83" s="40"/>
    </row>
    <row r="84" spans="1:7" s="6" customFormat="1" ht="18.75">
      <c r="A84" s="31"/>
      <c r="B84" s="32"/>
      <c r="C84" s="88" t="s">
        <v>89</v>
      </c>
      <c r="D84" s="22" t="s">
        <v>6</v>
      </c>
      <c r="E84" s="23">
        <f>156+39.6</f>
        <v>195.6</v>
      </c>
      <c r="F84" s="19"/>
      <c r="G84" s="40"/>
    </row>
    <row r="85" spans="1:7" s="6" customFormat="1" ht="15.75">
      <c r="A85" s="31"/>
      <c r="B85" s="32"/>
      <c r="C85" s="88" t="s">
        <v>102</v>
      </c>
      <c r="D85" s="79" t="s">
        <v>90</v>
      </c>
      <c r="E85" s="23">
        <v>841</v>
      </c>
      <c r="F85" s="19"/>
      <c r="G85" s="40"/>
    </row>
    <row r="86" spans="1:7" s="6" customFormat="1" ht="47.25">
      <c r="A86" s="31"/>
      <c r="B86" s="32"/>
      <c r="C86" s="88" t="s">
        <v>92</v>
      </c>
      <c r="D86" s="22" t="s">
        <v>7</v>
      </c>
      <c r="E86" s="23">
        <f>71*2+22*2</f>
        <v>186</v>
      </c>
      <c r="F86" s="19"/>
      <c r="G86" s="40"/>
    </row>
    <row r="87" spans="1:7" s="6" customFormat="1" ht="47.25">
      <c r="A87" s="31"/>
      <c r="B87" s="32"/>
      <c r="C87" s="88" t="s">
        <v>91</v>
      </c>
      <c r="D87" s="22" t="s">
        <v>7</v>
      </c>
      <c r="E87" s="23">
        <v>93</v>
      </c>
      <c r="F87" s="19"/>
      <c r="G87" s="40"/>
    </row>
    <row r="88" spans="1:7" s="6" customFormat="1" ht="31.5">
      <c r="A88" s="31"/>
      <c r="B88" s="32"/>
      <c r="C88" s="88" t="s">
        <v>112</v>
      </c>
      <c r="D88" s="22" t="s">
        <v>5</v>
      </c>
      <c r="E88" s="13">
        <v>42</v>
      </c>
      <c r="F88" s="19"/>
      <c r="G88" s="40"/>
    </row>
    <row r="89" spans="1:7" s="6" customFormat="1" ht="31.5">
      <c r="A89" s="31"/>
      <c r="B89" s="32"/>
      <c r="C89" s="88" t="s">
        <v>105</v>
      </c>
      <c r="D89" s="22" t="s">
        <v>5</v>
      </c>
      <c r="E89" s="23">
        <v>39</v>
      </c>
      <c r="F89" s="23"/>
      <c r="G89" s="40"/>
    </row>
    <row r="90" spans="1:7" s="6" customFormat="1" ht="31.5">
      <c r="A90" s="31"/>
      <c r="B90" s="32"/>
      <c r="C90" s="64" t="s">
        <v>93</v>
      </c>
      <c r="D90" s="22" t="s">
        <v>11</v>
      </c>
      <c r="E90" s="13">
        <v>24</v>
      </c>
      <c r="F90" s="19"/>
      <c r="G90" s="40"/>
    </row>
    <row r="91" spans="1:7" s="6" customFormat="1" ht="31.5">
      <c r="A91" s="31"/>
      <c r="B91" s="32"/>
      <c r="C91" s="33" t="s">
        <v>77</v>
      </c>
      <c r="D91" s="22" t="s">
        <v>6</v>
      </c>
      <c r="E91" s="13">
        <v>2856</v>
      </c>
      <c r="F91" s="19"/>
      <c r="G91" s="40"/>
    </row>
    <row r="92" spans="1:7" s="6" customFormat="1" ht="31.5">
      <c r="A92" s="31"/>
      <c r="B92" s="32"/>
      <c r="C92" s="87" t="s">
        <v>100</v>
      </c>
      <c r="D92" s="71" t="s">
        <v>5</v>
      </c>
      <c r="E92" s="23">
        <v>3</v>
      </c>
      <c r="F92" s="76"/>
      <c r="G92" s="77"/>
    </row>
    <row r="93" spans="1:7" s="6" customFormat="1" ht="31.5">
      <c r="A93" s="31"/>
      <c r="B93" s="32"/>
      <c r="C93" s="92" t="s">
        <v>32</v>
      </c>
      <c r="D93" s="79" t="s">
        <v>5</v>
      </c>
      <c r="E93" s="91">
        <v>3</v>
      </c>
      <c r="F93" s="86"/>
      <c r="G93" s="47"/>
    </row>
    <row r="94" spans="1:7" s="6" customFormat="1" ht="32.25" thickBot="1">
      <c r="A94" s="34"/>
      <c r="B94" s="35"/>
      <c r="C94" s="36" t="s">
        <v>101</v>
      </c>
      <c r="D94" s="37" t="s">
        <v>6</v>
      </c>
      <c r="E94" s="20">
        <v>97</v>
      </c>
      <c r="F94" s="38"/>
      <c r="G94" s="62"/>
    </row>
    <row r="95" spans="1:7" s="6" customFormat="1" ht="16.5" thickBot="1">
      <c r="A95" s="102" t="s">
        <v>95</v>
      </c>
      <c r="B95" s="103"/>
      <c r="C95" s="103"/>
      <c r="D95" s="103"/>
      <c r="E95" s="103"/>
      <c r="F95" s="90"/>
      <c r="G95" s="49"/>
    </row>
    <row r="96" spans="1:7" s="6" customFormat="1" ht="63">
      <c r="A96" s="73" t="s">
        <v>99</v>
      </c>
      <c r="B96" s="96" t="s">
        <v>114</v>
      </c>
      <c r="C96" s="84" t="s">
        <v>88</v>
      </c>
      <c r="D96" s="71" t="s">
        <v>7</v>
      </c>
      <c r="E96" s="23">
        <v>45</v>
      </c>
      <c r="F96" s="76"/>
      <c r="G96" s="77"/>
    </row>
    <row r="97" spans="1:7" s="6" customFormat="1" ht="18.75">
      <c r="A97" s="31"/>
      <c r="B97" s="32"/>
      <c r="C97" s="87" t="s">
        <v>31</v>
      </c>
      <c r="D97" s="71" t="s">
        <v>5</v>
      </c>
      <c r="E97" s="23">
        <v>7.5</v>
      </c>
      <c r="F97" s="76"/>
      <c r="G97" s="77"/>
    </row>
    <row r="98" spans="1:7" s="6" customFormat="1" ht="31.5">
      <c r="A98" s="31"/>
      <c r="B98" s="32"/>
      <c r="C98" s="88" t="s">
        <v>32</v>
      </c>
      <c r="D98" s="22" t="s">
        <v>5</v>
      </c>
      <c r="E98" s="23">
        <v>7.5</v>
      </c>
      <c r="F98" s="19"/>
      <c r="G98" s="40"/>
    </row>
    <row r="99" spans="1:7" s="6" customFormat="1" ht="18.75">
      <c r="A99" s="31"/>
      <c r="B99" s="32"/>
      <c r="C99" s="88" t="s">
        <v>113</v>
      </c>
      <c r="D99" s="22" t="s">
        <v>6</v>
      </c>
      <c r="E99" s="23">
        <v>43.5</v>
      </c>
      <c r="F99" s="19"/>
      <c r="G99" s="40"/>
    </row>
    <row r="100" spans="1:7" s="6" customFormat="1" ht="15.75">
      <c r="A100" s="31"/>
      <c r="B100" s="32"/>
      <c r="C100" s="88" t="s">
        <v>106</v>
      </c>
      <c r="D100" s="79" t="s">
        <v>90</v>
      </c>
      <c r="E100" s="23">
        <v>203</v>
      </c>
      <c r="F100" s="19"/>
      <c r="G100" s="40"/>
    </row>
    <row r="101" spans="1:7" s="6" customFormat="1" ht="47.25">
      <c r="A101" s="31"/>
      <c r="B101" s="32"/>
      <c r="C101" s="88" t="s">
        <v>92</v>
      </c>
      <c r="D101" s="22" t="s">
        <v>7</v>
      </c>
      <c r="E101" s="23">
        <v>44</v>
      </c>
      <c r="F101" s="19"/>
      <c r="G101" s="40"/>
    </row>
    <row r="102" spans="1:7" s="6" customFormat="1" ht="47.25">
      <c r="A102" s="31"/>
      <c r="B102" s="32"/>
      <c r="C102" s="88" t="s">
        <v>91</v>
      </c>
      <c r="D102" s="22" t="s">
        <v>7</v>
      </c>
      <c r="E102" s="23">
        <v>22</v>
      </c>
      <c r="F102" s="19"/>
      <c r="G102" s="40"/>
    </row>
    <row r="103" spans="1:7" s="6" customFormat="1" ht="31.5">
      <c r="A103" s="31"/>
      <c r="B103" s="32"/>
      <c r="C103" s="88" t="s">
        <v>112</v>
      </c>
      <c r="D103" s="22" t="s">
        <v>5</v>
      </c>
      <c r="E103" s="13">
        <v>8</v>
      </c>
      <c r="F103" s="19"/>
      <c r="G103" s="40"/>
    </row>
    <row r="104" spans="1:7" s="6" customFormat="1" ht="18.75">
      <c r="A104" s="31"/>
      <c r="B104" s="32"/>
      <c r="C104" s="88" t="s">
        <v>111</v>
      </c>
      <c r="D104" s="22" t="s">
        <v>5</v>
      </c>
      <c r="E104" s="23">
        <v>9.24</v>
      </c>
      <c r="F104" s="23"/>
      <c r="G104" s="40"/>
    </row>
    <row r="105" spans="1:7" s="6" customFormat="1" ht="47.25">
      <c r="A105" s="31"/>
      <c r="B105" s="32"/>
      <c r="C105" s="81" t="s">
        <v>115</v>
      </c>
      <c r="D105" s="22" t="s">
        <v>7</v>
      </c>
      <c r="E105" s="13">
        <v>22.5</v>
      </c>
      <c r="F105" s="19"/>
      <c r="G105" s="40"/>
    </row>
    <row r="106" spans="1:7" s="6" customFormat="1" ht="47.25">
      <c r="A106" s="31"/>
      <c r="B106" s="32"/>
      <c r="C106" s="88" t="s">
        <v>92</v>
      </c>
      <c r="D106" s="22" t="s">
        <v>7</v>
      </c>
      <c r="E106" s="23">
        <f>22+22</f>
        <v>44</v>
      </c>
      <c r="F106" s="19"/>
      <c r="G106" s="40"/>
    </row>
    <row r="107" spans="1:7" s="6" customFormat="1" ht="31.5">
      <c r="A107" s="31"/>
      <c r="B107" s="32"/>
      <c r="C107" s="81" t="s">
        <v>116</v>
      </c>
      <c r="D107" s="22" t="s">
        <v>5</v>
      </c>
      <c r="E107" s="13">
        <v>1.5</v>
      </c>
      <c r="F107" s="19"/>
      <c r="G107" s="40"/>
    </row>
    <row r="108" spans="1:7" s="6" customFormat="1" ht="48" thickBot="1">
      <c r="A108" s="50"/>
      <c r="B108" s="51"/>
      <c r="C108" s="92" t="s">
        <v>96</v>
      </c>
      <c r="D108" s="79" t="s">
        <v>7</v>
      </c>
      <c r="E108" s="91">
        <v>22.5</v>
      </c>
      <c r="F108" s="86"/>
      <c r="G108" s="47"/>
    </row>
    <row r="109" spans="1:7" s="6" customFormat="1" ht="16.5" customHeight="1" thickBot="1">
      <c r="A109" s="102" t="s">
        <v>117</v>
      </c>
      <c r="B109" s="103"/>
      <c r="C109" s="103"/>
      <c r="D109" s="103"/>
      <c r="E109" s="103"/>
      <c r="F109" s="94"/>
      <c r="G109" s="49"/>
    </row>
    <row r="110" spans="1:7" s="6" customFormat="1" ht="48" thickBot="1">
      <c r="A110" s="56" t="s">
        <v>118</v>
      </c>
      <c r="B110" s="89" t="s">
        <v>98</v>
      </c>
      <c r="C110" s="93" t="s">
        <v>97</v>
      </c>
      <c r="D110" s="54" t="s">
        <v>7</v>
      </c>
      <c r="E110" s="58">
        <v>1150</v>
      </c>
      <c r="F110" s="90"/>
      <c r="G110" s="49"/>
    </row>
    <row r="111" spans="1:7" s="6" customFormat="1" ht="15.75">
      <c r="A111" s="16"/>
      <c r="B111" s="8"/>
      <c r="C111" s="14"/>
      <c r="D111" s="14"/>
      <c r="E111" s="119" t="s">
        <v>20</v>
      </c>
      <c r="F111" s="119"/>
      <c r="G111" s="97"/>
    </row>
    <row r="112" spans="1:7" ht="15.75">
      <c r="A112" s="12"/>
      <c r="B112" s="8"/>
      <c r="C112" s="119" t="s">
        <v>24</v>
      </c>
      <c r="D112" s="119"/>
      <c r="E112" s="119"/>
      <c r="F112" s="119"/>
      <c r="G112" s="21"/>
    </row>
    <row r="113" spans="1:7" ht="15.75">
      <c r="A113" s="12"/>
      <c r="B113" s="8"/>
      <c r="C113" s="18"/>
      <c r="D113" s="120"/>
      <c r="E113" s="120"/>
      <c r="F113" s="120"/>
      <c r="G113" s="98"/>
    </row>
    <row r="114" spans="1:7" ht="15.75">
      <c r="A114" s="12"/>
      <c r="B114" s="8"/>
      <c r="C114" s="18"/>
      <c r="D114" s="18"/>
      <c r="E114" s="18"/>
      <c r="F114" s="18"/>
      <c r="G114" s="17"/>
    </row>
    <row r="115" spans="1:7" ht="15.75">
      <c r="A115" s="12"/>
      <c r="B115" s="8"/>
      <c r="C115" s="8"/>
      <c r="D115" s="8"/>
      <c r="E115" s="8"/>
      <c r="F115" s="14"/>
      <c r="G115" s="6"/>
    </row>
    <row r="116" spans="1:6" ht="15.75">
      <c r="A116" s="118" t="s">
        <v>13</v>
      </c>
      <c r="B116" s="118"/>
      <c r="C116" s="8"/>
      <c r="D116" s="121" t="s">
        <v>21</v>
      </c>
      <c r="E116" s="121"/>
      <c r="F116" s="121"/>
    </row>
    <row r="117" spans="1:6" ht="11.25" customHeight="1">
      <c r="A117" s="12"/>
      <c r="B117" s="8"/>
      <c r="C117" s="15"/>
      <c r="D117" s="10"/>
      <c r="E117" s="7"/>
      <c r="F117" s="9"/>
    </row>
    <row r="118" spans="1:6" ht="15.75" customHeight="1">
      <c r="A118" s="99" t="s">
        <v>14</v>
      </c>
      <c r="B118" s="99"/>
      <c r="C118" s="100" t="s">
        <v>22</v>
      </c>
      <c r="D118" s="100"/>
      <c r="E118" s="100"/>
      <c r="F118" s="7"/>
    </row>
    <row r="119" spans="1:7" ht="15.75" customHeight="1">
      <c r="A119" s="12"/>
      <c r="B119" s="99" t="s">
        <v>120</v>
      </c>
      <c r="C119" s="99"/>
      <c r="D119" s="10"/>
      <c r="E119" s="101" t="s">
        <v>15</v>
      </c>
      <c r="F119" s="101"/>
      <c r="G119" s="101"/>
    </row>
    <row r="120" spans="1:6" ht="15.75">
      <c r="A120" s="99" t="s">
        <v>14</v>
      </c>
      <c r="B120" s="99"/>
      <c r="C120" s="11"/>
      <c r="D120" s="10"/>
      <c r="E120" s="9"/>
      <c r="F120" s="9"/>
    </row>
    <row r="121" spans="1:6" ht="15.75" customHeight="1">
      <c r="A121" s="12"/>
      <c r="B121" s="99" t="s">
        <v>121</v>
      </c>
      <c r="C121" s="99"/>
      <c r="D121" s="8"/>
      <c r="E121" s="8"/>
      <c r="F121" s="8"/>
    </row>
    <row r="122" spans="1:6" ht="15.75" customHeight="1">
      <c r="A122" s="117" t="s">
        <v>16</v>
      </c>
      <c r="B122" s="117"/>
      <c r="C122" s="10"/>
      <c r="D122" s="10"/>
      <c r="E122" s="10"/>
      <c r="F122" s="9"/>
    </row>
    <row r="123" spans="1:6" ht="15.75">
      <c r="A123" s="99" t="s">
        <v>119</v>
      </c>
      <c r="B123" s="99"/>
      <c r="C123" s="99"/>
      <c r="D123" s="10"/>
      <c r="E123" s="7"/>
      <c r="F123" s="8"/>
    </row>
    <row r="124" spans="1:6" ht="15.75">
      <c r="A124" s="12"/>
      <c r="B124" s="8"/>
      <c r="C124" s="11"/>
      <c r="D124" s="8"/>
      <c r="E124" s="10"/>
      <c r="F124" s="8"/>
    </row>
  </sheetData>
  <sheetProtection/>
  <mergeCells count="30">
    <mergeCell ref="A123:C123"/>
    <mergeCell ref="B119:C119"/>
    <mergeCell ref="A122:B122"/>
    <mergeCell ref="B121:C121"/>
    <mergeCell ref="A116:B116"/>
    <mergeCell ref="E111:F111"/>
    <mergeCell ref="D113:F113"/>
    <mergeCell ref="D116:F116"/>
    <mergeCell ref="C112:F112"/>
    <mergeCell ref="A78:E78"/>
    <mergeCell ref="G9:G10"/>
    <mergeCell ref="A9:A10"/>
    <mergeCell ref="B9:B10"/>
    <mergeCell ref="C9:C10"/>
    <mergeCell ref="D9:D10"/>
    <mergeCell ref="F9:F10"/>
    <mergeCell ref="A11:E11"/>
    <mergeCell ref="A24:E24"/>
    <mergeCell ref="A64:E64"/>
    <mergeCell ref="A49:E49"/>
    <mergeCell ref="A52:E52"/>
    <mergeCell ref="D1:G1"/>
    <mergeCell ref="B4:G4"/>
    <mergeCell ref="A6:G6"/>
    <mergeCell ref="A118:B118"/>
    <mergeCell ref="C118:E118"/>
    <mergeCell ref="A120:B120"/>
    <mergeCell ref="E119:G119"/>
    <mergeCell ref="A95:E95"/>
    <mergeCell ref="A109:E109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Kozloduy NPP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rvpopovski</dc:creator>
  <cp:keywords/>
  <dc:description/>
  <cp:lastModifiedBy>sbdimitrov</cp:lastModifiedBy>
  <cp:lastPrinted>2019-04-17T05:30:51Z</cp:lastPrinted>
  <dcterms:created xsi:type="dcterms:W3CDTF">2011-12-12T05:30:49Z</dcterms:created>
  <dcterms:modified xsi:type="dcterms:W3CDTF">2019-04-30T05:33:02Z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-1086347388</vt:i4>
  </property>
  <property fmtid="{D5CDD505-2E9C-101B-9397-08002B2CF9AE}" pid="3" name="_EmailSubject">
    <vt:lpwstr/>
  </property>
  <property fmtid="{D5CDD505-2E9C-101B-9397-08002B2CF9AE}" pid="4" name="_AuthorEmail">
    <vt:lpwstr>RVPopovski@no-mail.kz</vt:lpwstr>
  </property>
  <property fmtid="{D5CDD505-2E9C-101B-9397-08002B2CF9AE}" pid="5" name="_AuthorEmailDisplayName">
    <vt:lpwstr>Поповски, Румен В.</vt:lpwstr>
  </property>
  <property fmtid="{D5CDD505-2E9C-101B-9397-08002B2CF9AE}" pid="6" name="_ReviewingToolsShownOnce">
    <vt:lpwstr/>
  </property>
</Properties>
</file>